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7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<sst xmlns="http://schemas.openxmlformats.org/spreadsheetml/2006/main" count="89" uniqueCount="85">
  <si>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</si>
  <si>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</si>
  <si>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</si>
  <si>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37</t>
  </si>
  <si>
    <t xml:space="preserve">      период: с 01 января 2019 по 31 декабря 2019 года</t>
  </si>
  <si>
    <t xml:space="preserve">Общая  площадь дома : 13537,4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</si>
  <si>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</si>
  <si>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22,73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</si>
  <si>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</si>
  <si>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</si>
  <si>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</si>
  <si>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</si>
  <si>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</si>
  <si>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</si>
  <si>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</si>
  <si>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</si>
  <si>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</si>
  <si>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</si>
  <si>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</si>
  <si>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</si>
  <si>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</si>
  <si>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</si>
  <si>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</si>
  <si>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</si>
  <si>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</si>
  <si>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</si>
  <si>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</si>
  <si>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</si>
  <si>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</si>
  <si>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</si>
  <si>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</si>
  <si>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</si>
  <si>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</si>
  <si>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</si>
  <si>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</si>
  <si>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</si>
  <si>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</si>
  <si>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</si>
  <si>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батареи питания в вычислителе на общедомовом водомерном узле - 1шт.</t>
  </si>
  <si>
    <t xml:space="preserve">Замена ливнестоков на чердаке подъезды №№3-6 Д110-65м</t>
  </si>
  <si>
    <t xml:space="preserve">Замена радиаторов в кв.№175, 212 - 25 сек.</t>
  </si>
  <si>
    <t xml:space="preserve">Замена ливнестока на чердаке подъезд № 2 Д110-17 м</t>
  </si>
  <si>
    <t xml:space="preserve">Замена обратного клапана на ТУ № 1 -1шт. </t>
  </si>
  <si>
    <t xml:space="preserve">Замена кухонного канализационного стояка по кв.№203 Д50 - 2 пм</t>
  </si>
  <si>
    <t xml:space="preserve">Промывка пластинчатого теплообменника 2 шт.</t>
  </si>
  <si>
    <t xml:space="preserve">Промывка системы отопления</t>
  </si>
  <si>
    <t xml:space="preserve">Замена радиатора в подъезде № 2 - 22 секции</t>
  </si>
  <si>
    <t xml:space="preserve">Замена эл.привода на регуляторе с/с ГВС в подвале - 1шт.</t>
  </si>
  <si>
    <t xml:space="preserve">Замена шарового крана  на водоподогревателе подъезд № 2 Д80 - 1 шт.</t>
  </si>
  <si>
    <t xml:space="preserve">Замена циркуляционного насоса в ТУ №7 </t>
  </si>
  <si>
    <t xml:space="preserve">Замена циркуляционного насоса в ТУ №1 - 1 шт.</t>
  </si>
  <si>
    <r>
      <rPr>
        <b val="true"/>
        <sz val="12"/>
        <rFont val="Times New Roman"/>
        <family val="1"/>
        <charset val="204"/>
      </rPr>
      <t xml:space="preserve">2.2. Работы по благоустройству земельного участка: </t>
    </r>
    <r>
      <rPr>
        <sz val="12"/>
        <rFont val="Times New Roman"/>
        <family val="1"/>
        <charset val="204"/>
      </rPr>
      <t xml:space="preserve">привоз земли - 6т</t>
    </r>
  </si>
  <si>
    <t xml:space="preserve">2.3 Работы по содержанию помещений, входящих в состав общего имущества многоквартирного дома</t>
  </si>
  <si>
    <t xml:space="preserve">Ремонт цементного пола на лестн. площадке подъезд № 2  - 3,65 кв.м.</t>
  </si>
  <si>
    <t xml:space="preserve">Косметический ремонт подъезда №2</t>
  </si>
  <si>
    <t xml:space="preserve">Замена почтовых ящиков в подъезде № 2</t>
  </si>
  <si>
    <t xml:space="preserve">Прочистка и проверка вентил.каналов кв.76, 81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</si>
  <si>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</si>
  <si>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Герметизация межпанельных швов кв.№№132, 133, 168, 171, 204, 207, 242 - 21 пм</t>
  </si>
  <si>
    <t xml:space="preserve">Герметизация межпанельных швов кв.216 -16 пог.м.</t>
  </si>
  <si>
    <t xml:space="preserve">Ремонт козырька балкона кв.№№132, 133, 168-171, 204-207, 242, 243 - 35 кв.м..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</si>
  <si>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</si>
  <si>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</si>
  <si>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</si>
  <si>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</si>
  <si>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</si>
  <si>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</si>
  <si>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</si>
  <si>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</si>
  <si>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</si>
  <si>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</si>
  <si>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</si>
  <si>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</si>
  <si>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Утилизация ртутных ламп</t>
  </si>
  <si>
    <t xml:space="preserve">8.4 Уборка ,вывоз листвы, веток, снега и КГО</t>
  </si>
  <si>
    <t xml:space="preserve">8.5 Установка табличек и противовандальных рамок</t>
  </si>
  <si>
    <t xml:space="preserve">8.6 Снятие показаний и злектронная передача общедомовых приборов учета ресурсоснабжающим организациям</t>
  </si>
  <si>
    <t xml:space="preserve">8.7 Техническое  обслуживание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</si>
  <si>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:   -  536299,85  руб.</t>
  </si>
  <si>
    <t xml:space="preserve">За  отчетный   период   поступило  от  населения  на  содержание  и  текущий  ремонт   :  699358,05 руб.</t>
  </si>
  <si>
    <t xml:space="preserve">Выполнено  работ  по  содержанию  и  текущему  ремонту  за  отчетный  период  : 650700,82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</si>
  <si>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 :   -  487642,62   руб.                                 </t>
  </si>
  <si>
    <t xml:space="preserve">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</si>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</sst>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88"/>
  <sheetViews>
    <sheetView showFormulas="false" showGridLines="true" showRowColHeaders="true" showZeros="true" rightToLeft="false" tabSelected="true" showOutlineSymbols="true" defaultGridColor="true" view="normal" topLeftCell="A68" colorId="64" zoomScale="100" zoomScaleNormal="100" zoomScalePageLayoutView="100" workbookViewId="0">
      <selection pane="topLeft" activeCell="B81" activeCellId="0" sqref="B81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1764812.98</v>
      </c>
      <c r="F12" s="9"/>
    </row>
    <row r="13" customFormat="false" ht="15.6" hidden="false" customHeight="false" outlineLevel="0" collapsed="false">
      <c r="B13" s="10" t="s">
        <v>14</v>
      </c>
      <c r="C13" s="7" t="n">
        <v>4596207.29</v>
      </c>
      <c r="D13" s="7" t="n">
        <v>4547571.05</v>
      </c>
      <c r="E13" s="11" t="n">
        <f aca="false">D13-C13</f>
        <v>-48636.2400000002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7439063.67</v>
      </c>
      <c r="D14" s="7" t="n">
        <f aca="false">D15+D16+D17</f>
        <v>7227968.54</v>
      </c>
      <c r="E14" s="11" t="n">
        <f aca="false">D14-C14</f>
        <v>-211095.13</v>
      </c>
      <c r="F14" s="11"/>
    </row>
    <row r="15" customFormat="false" ht="15.6" hidden="false" customHeight="false" outlineLevel="0" collapsed="false">
      <c r="B15" s="10" t="s">
        <v>16</v>
      </c>
      <c r="C15" s="7" t="n">
        <v>1416761.82</v>
      </c>
      <c r="D15" s="7" t="n">
        <v>1389301.85</v>
      </c>
      <c r="E15" s="11" t="n">
        <f aca="false">D15-C15</f>
        <v>-27459.97</v>
      </c>
      <c r="F15" s="11"/>
    </row>
    <row r="16" customFormat="false" ht="15.6" hidden="false" customHeight="false" outlineLevel="0" collapsed="false">
      <c r="B16" s="10" t="s">
        <v>17</v>
      </c>
      <c r="C16" s="7" t="n">
        <v>4428153.72</v>
      </c>
      <c r="D16" s="7" t="n">
        <v>4465533.9</v>
      </c>
      <c r="E16" s="11" t="n">
        <f aca="false">D16-C16</f>
        <v>37380.1800000006</v>
      </c>
      <c r="F16" s="11"/>
    </row>
    <row r="17" customFormat="false" ht="15.6" hidden="false" customHeight="false" outlineLevel="0" collapsed="false">
      <c r="B17" s="10" t="s">
        <v>18</v>
      </c>
      <c r="C17" s="7" t="n">
        <v>1594148.13</v>
      </c>
      <c r="D17" s="7" t="n">
        <v>1373132.79</v>
      </c>
      <c r="E17" s="11" t="n">
        <f aca="false">D17-C17</f>
        <v>-221015.34</v>
      </c>
      <c r="F17" s="11"/>
    </row>
    <row r="18" customFormat="false" ht="15.6" hidden="false" customHeight="false" outlineLevel="0" collapsed="false">
      <c r="B18" s="12" t="s">
        <v>19</v>
      </c>
      <c r="C18" s="7" t="n">
        <v>77932.08</v>
      </c>
      <c r="D18" s="7" t="n">
        <v>90537.29</v>
      </c>
      <c r="E18" s="11" t="n">
        <f aca="false">D18-C18</f>
        <v>12605.21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12113203.04</v>
      </c>
      <c r="D19" s="7" t="n">
        <f aca="false">D13+D14+D18</f>
        <v>11866076.88</v>
      </c>
      <c r="E19" s="11" t="n">
        <f aca="false">D19-C19</f>
        <v>-247126.160000002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2011939.14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13537.4</v>
      </c>
      <c r="E26" s="18" t="s">
        <v>29</v>
      </c>
      <c r="F26" s="20" t="n">
        <v>219304.44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13537.4</v>
      </c>
      <c r="E28" s="21" t="s">
        <v>31</v>
      </c>
      <c r="F28" s="22" t="n">
        <v>724492.32</v>
      </c>
    </row>
    <row r="29" customFormat="false" ht="46.8" hidden="false" customHeight="false" outlineLevel="0" collapsed="false">
      <c r="B29" s="23" t="s">
        <v>32</v>
      </c>
      <c r="C29" s="23"/>
      <c r="D29" s="17" t="n">
        <v>13537.4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13537.4</v>
      </c>
      <c r="E30" s="21" t="s">
        <v>34</v>
      </c>
      <c r="F30" s="22" t="n">
        <v>5186.16</v>
      </c>
    </row>
    <row r="31" customFormat="false" ht="20.1" hidden="false" customHeight="true" outlineLevel="0" collapsed="false">
      <c r="B31" s="24" t="s">
        <v>35</v>
      </c>
      <c r="C31" s="24"/>
      <c r="D31" s="24"/>
      <c r="E31" s="24"/>
      <c r="F31" s="24"/>
    </row>
    <row r="32" customFormat="false" ht="56.25" hidden="false" customHeight="true" outlineLevel="0" collapsed="false">
      <c r="B32" s="25" t="s">
        <v>36</v>
      </c>
      <c r="C32" s="25"/>
      <c r="D32" s="7"/>
      <c r="E32" s="18" t="s">
        <v>37</v>
      </c>
      <c r="F32" s="26"/>
    </row>
    <row r="33" customFormat="false" ht="37.5" hidden="false" customHeight="true" outlineLevel="0" collapsed="false">
      <c r="B33" s="27" t="s">
        <v>38</v>
      </c>
      <c r="C33" s="27"/>
      <c r="D33" s="7"/>
      <c r="E33" s="18"/>
      <c r="F33" s="28" t="n">
        <v>1560.08</v>
      </c>
    </row>
    <row r="34" customFormat="false" ht="28.5" hidden="false" customHeight="true" outlineLevel="0" collapsed="false">
      <c r="B34" s="27" t="s">
        <v>39</v>
      </c>
      <c r="C34" s="27"/>
      <c r="D34" s="7"/>
      <c r="E34" s="18"/>
      <c r="F34" s="29" t="n">
        <v>100872.31</v>
      </c>
    </row>
    <row r="35" customFormat="false" ht="27" hidden="false" customHeight="true" outlineLevel="0" collapsed="false">
      <c r="B35" s="30" t="s">
        <v>40</v>
      </c>
      <c r="C35" s="30"/>
      <c r="D35" s="7"/>
      <c r="E35" s="18"/>
      <c r="F35" s="29" t="n">
        <v>25092.99</v>
      </c>
    </row>
    <row r="36" customFormat="false" ht="40.2" hidden="false" customHeight="true" outlineLevel="0" collapsed="false">
      <c r="B36" s="30" t="s">
        <v>41</v>
      </c>
      <c r="C36" s="30"/>
      <c r="D36" s="7"/>
      <c r="E36" s="18"/>
      <c r="F36" s="29" t="n">
        <v>18435.16</v>
      </c>
    </row>
    <row r="37" customFormat="false" ht="40.2" hidden="false" customHeight="true" outlineLevel="0" collapsed="false">
      <c r="B37" s="30" t="s">
        <v>42</v>
      </c>
      <c r="C37" s="30"/>
      <c r="D37" s="7"/>
      <c r="E37" s="18"/>
      <c r="F37" s="29" t="n">
        <v>10379.08</v>
      </c>
    </row>
    <row r="38" customFormat="false" ht="36.75" hidden="false" customHeight="true" outlineLevel="0" collapsed="false">
      <c r="B38" s="27" t="s">
        <v>43</v>
      </c>
      <c r="C38" s="27"/>
      <c r="D38" s="7"/>
      <c r="E38" s="18"/>
      <c r="F38" s="29" t="n">
        <v>1765.62</v>
      </c>
    </row>
    <row r="39" customFormat="false" ht="23.25" hidden="false" customHeight="true" outlineLevel="0" collapsed="false">
      <c r="B39" s="30" t="s">
        <v>44</v>
      </c>
      <c r="C39" s="30"/>
      <c r="D39" s="7"/>
      <c r="E39" s="18"/>
      <c r="F39" s="29" t="n">
        <v>18850.48</v>
      </c>
    </row>
    <row r="40" customFormat="false" ht="26.25" hidden="false" customHeight="true" outlineLevel="0" collapsed="false">
      <c r="B40" s="27" t="s">
        <v>45</v>
      </c>
      <c r="C40" s="27"/>
      <c r="D40" s="7"/>
      <c r="E40" s="18"/>
      <c r="F40" s="29" t="n">
        <v>69354.98</v>
      </c>
    </row>
    <row r="41" customFormat="false" ht="24.75" hidden="false" customHeight="true" outlineLevel="0" collapsed="false">
      <c r="B41" s="31" t="s">
        <v>46</v>
      </c>
      <c r="C41" s="31"/>
      <c r="D41" s="7"/>
      <c r="E41" s="18"/>
      <c r="F41" s="29" t="n">
        <v>23595.02</v>
      </c>
    </row>
    <row r="42" customFormat="false" ht="34.8" hidden="false" customHeight="true" outlineLevel="0" collapsed="false">
      <c r="B42" s="31" t="s">
        <v>47</v>
      </c>
      <c r="C42" s="31"/>
      <c r="D42" s="7"/>
      <c r="E42" s="18"/>
      <c r="F42" s="29" t="n">
        <v>16868.92</v>
      </c>
    </row>
    <row r="43" customFormat="false" ht="33" hidden="false" customHeight="true" outlineLevel="0" collapsed="false">
      <c r="B43" s="27" t="s">
        <v>48</v>
      </c>
      <c r="C43" s="27"/>
      <c r="D43" s="7"/>
      <c r="E43" s="18"/>
      <c r="F43" s="29" t="n">
        <v>4362.35</v>
      </c>
    </row>
    <row r="44" customFormat="false" ht="33" hidden="false" customHeight="true" outlineLevel="0" collapsed="false">
      <c r="B44" s="32" t="s">
        <v>49</v>
      </c>
      <c r="C44" s="32"/>
      <c r="D44" s="7"/>
      <c r="E44" s="18"/>
      <c r="F44" s="33" t="n">
        <v>31067.4</v>
      </c>
    </row>
    <row r="45" customFormat="false" ht="25.5" hidden="false" customHeight="true" outlineLevel="0" collapsed="false">
      <c r="B45" s="32" t="s">
        <v>50</v>
      </c>
      <c r="C45" s="32"/>
      <c r="D45" s="7"/>
      <c r="E45" s="18"/>
      <c r="F45" s="33" t="n">
        <v>21873.67</v>
      </c>
    </row>
    <row r="46" customFormat="false" ht="22.95" hidden="false" customHeight="true" outlineLevel="0" collapsed="false">
      <c r="B46" s="34" t="s">
        <v>51</v>
      </c>
      <c r="C46" s="34"/>
      <c r="D46" s="21"/>
      <c r="E46" s="18" t="s">
        <v>37</v>
      </c>
      <c r="F46" s="7" t="n">
        <v>5679.76</v>
      </c>
    </row>
    <row r="47" customFormat="false" ht="19.2" hidden="false" customHeight="true" outlineLevel="0" collapsed="false">
      <c r="B47" s="34"/>
      <c r="C47" s="34"/>
      <c r="D47" s="21"/>
      <c r="E47" s="18"/>
      <c r="F47" s="7"/>
    </row>
    <row r="48" customFormat="false" ht="19.2" hidden="false" customHeight="true" outlineLevel="0" collapsed="false">
      <c r="B48" s="34"/>
      <c r="C48" s="34"/>
      <c r="D48" s="21"/>
      <c r="E48" s="18"/>
      <c r="F48" s="7"/>
    </row>
    <row r="49" customFormat="false" ht="19.2" hidden="false" customHeight="true" outlineLevel="0" collapsed="false">
      <c r="B49" s="34"/>
      <c r="C49" s="34"/>
      <c r="D49" s="21"/>
      <c r="E49" s="18"/>
      <c r="F49" s="7"/>
    </row>
    <row r="50" customFormat="false" ht="17.25" hidden="false" customHeight="true" outlineLevel="0" collapsed="false">
      <c r="B50" s="34"/>
      <c r="C50" s="34"/>
      <c r="D50" s="21"/>
      <c r="E50" s="18"/>
      <c r="F50" s="7"/>
    </row>
    <row r="51" customFormat="false" ht="30.75" hidden="false" customHeight="true" outlineLevel="0" collapsed="false">
      <c r="B51" s="35" t="s">
        <v>52</v>
      </c>
      <c r="C51" s="35"/>
      <c r="D51" s="7"/>
      <c r="E51" s="18" t="s">
        <v>37</v>
      </c>
      <c r="F51" s="9"/>
    </row>
    <row r="52" customFormat="false" ht="36.6" hidden="false" customHeight="true" outlineLevel="0" collapsed="false">
      <c r="B52" s="36" t="s">
        <v>53</v>
      </c>
      <c r="C52" s="36"/>
      <c r="D52" s="7"/>
      <c r="E52" s="18"/>
      <c r="F52" s="7" t="n">
        <v>3759.5</v>
      </c>
    </row>
    <row r="53" customFormat="false" ht="27" hidden="false" customHeight="true" outlineLevel="0" collapsed="false">
      <c r="B53" s="36" t="s">
        <v>54</v>
      </c>
      <c r="C53" s="36"/>
      <c r="D53" s="7"/>
      <c r="E53" s="18"/>
      <c r="F53" s="7" t="n">
        <v>196714.46</v>
      </c>
    </row>
    <row r="54" customFormat="false" ht="17.25" hidden="false" customHeight="true" outlineLevel="0" collapsed="false">
      <c r="B54" s="36" t="s">
        <v>55</v>
      </c>
      <c r="C54" s="36"/>
      <c r="D54" s="7"/>
      <c r="E54" s="18"/>
      <c r="F54" s="7" t="n">
        <v>14552.96</v>
      </c>
    </row>
    <row r="55" customFormat="false" ht="17.25" hidden="false" customHeight="true" outlineLevel="0" collapsed="false">
      <c r="B55" s="36" t="s">
        <v>56</v>
      </c>
      <c r="C55" s="36"/>
      <c r="D55" s="7"/>
      <c r="E55" s="18"/>
      <c r="F55" s="7" t="n">
        <v>2050</v>
      </c>
    </row>
    <row r="56" customFormat="false" ht="57" hidden="false" customHeight="true" outlineLevel="0" collapsed="false">
      <c r="B56" s="35" t="s">
        <v>57</v>
      </c>
      <c r="C56" s="35"/>
      <c r="D56" s="7"/>
      <c r="E56" s="18" t="s">
        <v>37</v>
      </c>
      <c r="F56" s="6"/>
    </row>
    <row r="57" customFormat="false" ht="27" hidden="false" customHeight="true" outlineLevel="0" collapsed="false">
      <c r="B57" s="27" t="s">
        <v>58</v>
      </c>
      <c r="C57" s="27"/>
      <c r="D57" s="7"/>
      <c r="E57" s="18"/>
      <c r="F57" s="18" t="n">
        <v>21177.92</v>
      </c>
    </row>
    <row r="58" customFormat="false" ht="34.2" hidden="false" customHeight="true" outlineLevel="0" collapsed="false">
      <c r="B58" s="27" t="s">
        <v>59</v>
      </c>
      <c r="C58" s="27"/>
      <c r="D58" s="7"/>
      <c r="E58" s="18"/>
      <c r="F58" s="18" t="n">
        <v>12412.33</v>
      </c>
    </row>
    <row r="59" customFormat="false" ht="34.8" hidden="false" customHeight="true" outlineLevel="0" collapsed="false">
      <c r="B59" s="27" t="s">
        <v>60</v>
      </c>
      <c r="C59" s="27"/>
      <c r="D59" s="7"/>
      <c r="E59" s="18"/>
      <c r="F59" s="18" t="n">
        <v>50275.63</v>
      </c>
    </row>
    <row r="60" customFormat="false" ht="27.75" hidden="false" customHeight="true" outlineLevel="0" collapsed="false">
      <c r="B60" s="34" t="s">
        <v>61</v>
      </c>
      <c r="C60" s="34"/>
      <c r="D60" s="37"/>
      <c r="E60" s="38"/>
      <c r="F60" s="9" t="n">
        <f aca="false">SUM(F32:F59)</f>
        <v>650700.62</v>
      </c>
    </row>
    <row r="61" customFormat="false" ht="30.75" hidden="false" customHeight="true" outlineLevel="0" collapsed="false">
      <c r="B61" s="39" t="s">
        <v>62</v>
      </c>
      <c r="C61" s="39"/>
      <c r="D61" s="39"/>
      <c r="E61" s="39"/>
      <c r="F61" s="39"/>
    </row>
    <row r="62" customFormat="false" ht="48.75" hidden="false" customHeight="true" outlineLevel="0" collapsed="false">
      <c r="B62" s="12" t="s">
        <v>63</v>
      </c>
      <c r="C62" s="12"/>
      <c r="D62" s="17" t="n">
        <v>13537.4</v>
      </c>
      <c r="E62" s="18" t="s">
        <v>64</v>
      </c>
      <c r="F62" s="22" t="n">
        <v>261542.64</v>
      </c>
    </row>
    <row r="63" customFormat="false" ht="21.75" hidden="false" customHeight="true" outlineLevel="0" collapsed="false">
      <c r="B63" s="12" t="s">
        <v>65</v>
      </c>
      <c r="C63" s="12"/>
      <c r="D63" s="17" t="n">
        <v>13537.4</v>
      </c>
      <c r="E63" s="7"/>
      <c r="F63" s="22" t="n">
        <v>71823.15</v>
      </c>
    </row>
    <row r="64" customFormat="false" ht="22.5" hidden="false" customHeight="true" outlineLevel="0" collapsed="false">
      <c r="B64" s="23" t="s">
        <v>66</v>
      </c>
      <c r="C64" s="23"/>
      <c r="D64" s="17" t="n">
        <v>13537.4</v>
      </c>
      <c r="E64" s="7"/>
      <c r="F64" s="22" t="n">
        <v>55672.83</v>
      </c>
    </row>
    <row r="65" customFormat="false" ht="15.6" hidden="false" customHeight="false" outlineLevel="0" collapsed="false">
      <c r="B65" s="40" t="s">
        <v>67</v>
      </c>
      <c r="C65" s="40"/>
      <c r="D65" s="17" t="n">
        <v>13537.4</v>
      </c>
      <c r="E65" s="7"/>
      <c r="F65" s="22" t="n">
        <v>373700.64</v>
      </c>
    </row>
    <row r="66" customFormat="false" ht="15.6" hidden="false" customHeight="false" outlineLevel="0" collapsed="false">
      <c r="B66" s="40" t="s">
        <v>68</v>
      </c>
      <c r="C66" s="40"/>
      <c r="D66" s="17" t="n">
        <v>13537.4</v>
      </c>
      <c r="E66" s="7"/>
      <c r="F66" s="22" t="n">
        <v>576273.18</v>
      </c>
    </row>
    <row r="67" customFormat="false" ht="15.6" hidden="false" customHeight="false" outlineLevel="0" collapsed="false">
      <c r="B67" s="40" t="s">
        <v>69</v>
      </c>
      <c r="C67" s="40"/>
      <c r="D67" s="17" t="n">
        <v>13537.4</v>
      </c>
      <c r="E67" s="7"/>
      <c r="F67" s="22" t="n">
        <v>424912.72</v>
      </c>
    </row>
    <row r="68" customFormat="false" ht="15.6" hidden="false" customHeight="false" outlineLevel="0" collapsed="false">
      <c r="B68" s="40" t="s">
        <v>70</v>
      </c>
      <c r="C68" s="40"/>
      <c r="D68" s="17" t="n">
        <v>13537.4</v>
      </c>
      <c r="E68" s="7"/>
      <c r="F68" s="22" t="n">
        <f aca="false">F69+F70+F71+F72+F75+F73+F74</f>
        <v>138733.41</v>
      </c>
    </row>
    <row r="69" customFormat="false" ht="15.6" hidden="false" customHeight="false" outlineLevel="0" collapsed="false">
      <c r="B69" s="23" t="s">
        <v>71</v>
      </c>
      <c r="C69" s="23"/>
      <c r="D69" s="17"/>
      <c r="E69" s="7"/>
      <c r="F69" s="22" t="n">
        <v>15142.87</v>
      </c>
    </row>
    <row r="70" customFormat="false" ht="15.6" hidden="false" customHeight="false" outlineLevel="0" collapsed="false">
      <c r="B70" s="23" t="s">
        <v>72</v>
      </c>
      <c r="C70" s="23"/>
      <c r="D70" s="17"/>
      <c r="E70" s="7"/>
      <c r="F70" s="22" t="n">
        <v>24000</v>
      </c>
    </row>
    <row r="71" customFormat="false" ht="15.6" hidden="false" customHeight="false" outlineLevel="0" collapsed="false">
      <c r="B71" s="23" t="s">
        <v>73</v>
      </c>
      <c r="C71" s="23"/>
      <c r="D71" s="17"/>
      <c r="E71" s="7"/>
      <c r="F71" s="22" t="n">
        <v>145</v>
      </c>
    </row>
    <row r="72" customFormat="false" ht="15.6" hidden="false" customHeight="false" outlineLevel="0" collapsed="false">
      <c r="B72" s="23" t="s">
        <v>74</v>
      </c>
      <c r="C72" s="23"/>
      <c r="D72" s="41"/>
      <c r="E72" s="42"/>
      <c r="F72" s="22" t="n">
        <v>37435.19</v>
      </c>
    </row>
    <row r="73" customFormat="false" ht="15.6" hidden="false" customHeight="false" outlineLevel="0" collapsed="false">
      <c r="B73" s="43" t="s">
        <v>75</v>
      </c>
      <c r="C73" s="44"/>
      <c r="D73" s="41"/>
      <c r="E73" s="42"/>
      <c r="F73" s="45" t="n">
        <v>4319</v>
      </c>
    </row>
    <row r="74" customFormat="false" ht="34.5" hidden="false" customHeight="true" outlineLevel="0" collapsed="false">
      <c r="B74" s="12" t="s">
        <v>76</v>
      </c>
      <c r="C74" s="12"/>
      <c r="D74" s="41"/>
      <c r="E74" s="42"/>
      <c r="F74" s="45" t="n">
        <v>56205.39</v>
      </c>
    </row>
    <row r="75" customFormat="false" ht="33.75" hidden="false" customHeight="true" outlineLevel="0" collapsed="false">
      <c r="B75" s="12" t="s">
        <v>77</v>
      </c>
      <c r="C75" s="12"/>
      <c r="D75" s="46"/>
      <c r="E75" s="7"/>
      <c r="F75" s="29" t="n">
        <v>1485.96</v>
      </c>
    </row>
    <row r="76" customFormat="false" ht="15.6" hidden="false" customHeight="false" outlineLevel="0" collapsed="false">
      <c r="B76" s="47"/>
      <c r="C76" s="47"/>
      <c r="D76" s="47"/>
      <c r="E76" s="48"/>
      <c r="F76" s="48"/>
    </row>
    <row r="77" customFormat="false" ht="15.6" hidden="false" customHeight="false" outlineLevel="0" collapsed="false">
      <c r="B77" s="49"/>
      <c r="C77" s="48"/>
      <c r="D77" s="48"/>
      <c r="E77" s="48"/>
      <c r="F77" s="48"/>
    </row>
    <row r="78" customFormat="false" ht="43.5" hidden="false" customHeight="true" outlineLevel="0" collapsed="false">
      <c r="B78" s="50" t="s">
        <v>78</v>
      </c>
      <c r="C78" s="50"/>
      <c r="D78" s="50"/>
      <c r="E78" s="50"/>
      <c r="F78" s="50"/>
    </row>
    <row r="79" customFormat="false" ht="36.75" hidden="false" customHeight="true" outlineLevel="0" collapsed="false">
      <c r="B79" s="50" t="s">
        <v>79</v>
      </c>
      <c r="C79" s="50"/>
      <c r="D79" s="50"/>
      <c r="E79" s="50"/>
      <c r="F79" s="50"/>
    </row>
    <row r="80" customFormat="false" ht="15.6" hidden="false" customHeight="false" outlineLevel="0" collapsed="false">
      <c r="B80" s="1"/>
      <c r="C80" s="1"/>
      <c r="D80" s="1"/>
      <c r="E80" s="1"/>
      <c r="F80" s="1"/>
    </row>
    <row r="81" customFormat="false" ht="15.6" hidden="false" customHeight="false" outlineLevel="0" collapsed="false">
      <c r="B81" s="3" t="s">
        <v>80</v>
      </c>
      <c r="C81" s="3"/>
      <c r="D81" s="3"/>
      <c r="E81" s="3"/>
      <c r="F81" s="3"/>
    </row>
    <row r="82" customFormat="false" ht="15.6" hidden="false" customHeight="false" outlineLevel="0" collapsed="false">
      <c r="B82" s="1"/>
      <c r="C82" s="51"/>
      <c r="D82" s="1"/>
      <c r="E82" s="1"/>
      <c r="F82" s="1"/>
    </row>
    <row r="83" customFormat="false" ht="38.25" hidden="false" customHeight="true" outlineLevel="0" collapsed="false">
      <c r="B83" s="50" t="s">
        <v>81</v>
      </c>
      <c r="C83" s="50"/>
      <c r="D83" s="50"/>
      <c r="E83" s="50"/>
      <c r="F83" s="50"/>
    </row>
    <row r="84" customFormat="false" ht="15.6" hidden="false" customHeight="false" outlineLevel="0" collapsed="false">
      <c r="B84" s="1"/>
      <c r="C84" s="1"/>
      <c r="D84" s="1"/>
      <c r="E84" s="1"/>
      <c r="F84" s="1"/>
    </row>
    <row r="85" customFormat="false" ht="13.2" hidden="false" customHeight="false" outlineLevel="0" collapsed="false">
      <c r="D85" s="0" t="s">
        <v>82</v>
      </c>
    </row>
    <row r="86" customFormat="false" ht="30.75" hidden="false" customHeight="true" outlineLevel="0" collapsed="false">
      <c r="B86" s="52" t="s">
        <v>83</v>
      </c>
      <c r="C86" s="52"/>
      <c r="D86" s="52"/>
      <c r="E86" s="52"/>
      <c r="F86" s="52"/>
    </row>
    <row r="88" customFormat="false" ht="24.75" hidden="false" customHeight="true" outlineLevel="0" collapsed="false">
      <c r="B88" s="52" t="s">
        <v>84</v>
      </c>
      <c r="C88" s="52"/>
      <c r="D88" s="52"/>
      <c r="E88" s="52"/>
      <c r="F88" s="52"/>
    </row>
  </sheetData>
  <mergeCells count="76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45"/>
    <mergeCell ref="E32:E45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50"/>
    <mergeCell ref="D46:D50"/>
    <mergeCell ref="E46:E50"/>
    <mergeCell ref="F46:F50"/>
    <mergeCell ref="B51:C51"/>
    <mergeCell ref="D51:D55"/>
    <mergeCell ref="E51:E55"/>
    <mergeCell ref="B52:C52"/>
    <mergeCell ref="B53:C53"/>
    <mergeCell ref="B54:C54"/>
    <mergeCell ref="B55:C55"/>
    <mergeCell ref="B56:C56"/>
    <mergeCell ref="D56:D59"/>
    <mergeCell ref="E56:E59"/>
    <mergeCell ref="B57:C57"/>
    <mergeCell ref="B58:C58"/>
    <mergeCell ref="B59:C59"/>
    <mergeCell ref="B60:C60"/>
    <mergeCell ref="B61:F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4:C74"/>
    <mergeCell ref="B75:C75"/>
    <mergeCell ref="B78:F78"/>
    <mergeCell ref="B79:F79"/>
    <mergeCell ref="B81:F81"/>
    <mergeCell ref="B83:F83"/>
    <mergeCell ref="B86:F86"/>
    <mergeCell ref="B88:F88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2020-03-25T10:23:25Z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